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<sst xmlns="http://schemas.openxmlformats.org/spreadsheetml/2006/main" count="166" uniqueCount="140">
  <si>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</si>
  <si>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</si>
  <si>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</si>
  <si>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</si>
  <si>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</si>
  <si>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</si>
  <si>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</si>
  <si>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</si>
  <si>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</si>
  <si>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</si>
  <si>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</si>
  <si>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</si>
  <si>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</si>
  <si>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</si>
  <si>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</si>
  <si>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</si>
  <si>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</si>
  <si>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</si>
  <si>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</si>
  <si>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</si>
  <si>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</si>
  <si>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</si>
  <si>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</si>
  <si>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</si>
  <si>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</si>
  <si>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</si>
  <si>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</si>
  <si>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</si>
  <si>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</si>
  <si>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</si>
  <si>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</si>
  <si>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</si>
  <si>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</si>
  <si>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</si>
  <si>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</si>
  <si>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</si>
  <si>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</si>
  <si>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</si>
  <si>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</si>
  <si>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</si>
  <si>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</si>
  <si>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</si>
  <si>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</si>
  <si>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</si>
  <si>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</si>
  <si>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</si>
  <si>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</si>
  <si>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</si>
  <si>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</si>
  <si>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</si>
  <si>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</si>
  <si>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</si>
  <si>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</si>
  <si>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</si>
  <si>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</si>
  <si>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</si>
  <si>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</si>
  <si>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</si>
  <si>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</si>
  <si>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</si>
  <si>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</si>
  <si>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</si>
  <si>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</si>
  <si>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</si>
  <si>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</si>
  <si>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</si>
  <si>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</si>
  <si>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</si>
  <si>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</si>
  <si>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</si>
  <si>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</si>
  <si>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</si>
  <si>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</si>
  <si>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</si>
  <si>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</si>
  <si>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</si>
  <si>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</si>
  <si>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</si>
  <si>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</si>
  <si>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</si>
  <si>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</si>
  <si>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</si>
  <si>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</si>
  <si>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</si>
  <si>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</si>
  <si>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</si>
  <si>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</si>
  <si>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</si>
  <si>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</si>
  <si>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</si>
  <si>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</si>
  <si>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</si>
  <si>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</si>
  <si>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</si>
  <si>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</si>
  <si>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</si>
  <si>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</si>
  <si>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</si>
  <si>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</si>
  <si>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</si>
  <si>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</si>
  <si>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</si>
  <si>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</si>
  <si>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</si>
  <si>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</si>
  <si>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</si>
  <si>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</si>
  <si>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</si>
  <si>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</si>
  <si>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</si>
  <si>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</si>
  <si>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</si>
  <si>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</si>
  <si>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</si>
  <si>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</si>
  <si>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</si>
  <si>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</si>
  <si>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</si>
  <si>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</si>
  <si>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Володарськ-Волинський, вул. К.Маркса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</si>
  <si>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</si>
  <si>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</si>
  <si>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</si>
  <si>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Володарсько-Волинський районний суд Житомирської області</t>
  </si>
  <si>
    <t>12101,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</si>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</sst>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workbookViewId="0" topLeftCell="C55">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356</v>
      </c>
      <c r="D9" s="41">
        <f t="shared" si="0"/>
        <v>0</v>
      </c>
      <c r="E9" s="42">
        <f t="shared" si="0"/>
        <v>108040.87000000016</v>
      </c>
      <c r="F9" s="42">
        <f t="shared" si="0"/>
        <v>0</v>
      </c>
      <c r="G9" s="41">
        <f t="shared" si="0"/>
        <v>227</v>
      </c>
      <c r="H9" s="42">
        <f t="shared" si="0"/>
        <v>79538</v>
      </c>
      <c r="I9" s="41">
        <f t="shared" si="0"/>
        <v>0</v>
      </c>
      <c r="J9" s="42">
        <f t="shared" si="0"/>
        <v>0</v>
      </c>
      <c r="K9" s="41">
        <f t="shared" si="0"/>
        <v>0</v>
      </c>
      <c r="L9" s="42">
        <f t="shared" si="0"/>
        <v>0</v>
      </c>
      <c r="M9" s="42">
        <f t="shared" si="0"/>
        <v>42</v>
      </c>
      <c r="N9" s="42">
        <f t="shared" si="0"/>
        <v>10231.20000000001</v>
      </c>
      <c r="O9" s="41">
        <f t="shared" si="0"/>
        <v>83</v>
      </c>
      <c r="P9" s="42">
        <f t="shared" si="0"/>
        <v>19488</v>
      </c>
      <c r="Q9" s="41">
        <f t="shared" si="0"/>
        <v>0</v>
      </c>
      <c r="R9" s="42">
        <f t="shared" si="0"/>
        <v>0</v>
      </c>
      <c r="S9" s="41">
        <f t="shared" si="0"/>
        <v>83</v>
      </c>
      <c r="T9" s="42">
        <f t="shared" si="0"/>
        <v>19488</v>
      </c>
      <c r="U9" s="40"/>
    </row>
    <row r="10" spans="1:21" ht="16.5" customHeight="1">
      <c r="A10" s="5">
        <v>2</v>
      </c>
      <c r="B10" s="10" t="s">
        <v>12</v>
      </c>
      <c r="C10" s="20">
        <v>230</v>
      </c>
      <c r="D10" s="20"/>
      <c r="E10" s="26">
        <v>84655.2700000001</v>
      </c>
      <c r="F10" s="26"/>
      <c r="G10" s="20">
        <v>123</v>
      </c>
      <c r="H10" s="26">
        <v>59203</v>
      </c>
      <c r="I10" s="26"/>
      <c r="J10" s="26"/>
      <c r="K10" s="26"/>
      <c r="L10" s="26"/>
      <c r="M10" s="26">
        <v>35</v>
      </c>
      <c r="N10" s="26">
        <v>8526.00000000001</v>
      </c>
      <c r="O10" s="20">
        <f aca="true" t="shared" si="1" ref="O10:O27">SUM(Q10,S10)</f>
        <v>70</v>
      </c>
      <c r="P10" s="26">
        <f aca="true" t="shared" si="2" ref="P10:P27">SUM(R10,T10)</f>
        <v>17052</v>
      </c>
      <c r="Q10" s="20"/>
      <c r="R10" s="26"/>
      <c r="S10" s="20">
        <v>70</v>
      </c>
      <c r="T10" s="26">
        <v>17052</v>
      </c>
      <c r="U10" s="40"/>
    </row>
    <row r="11" spans="1:21" ht="19.5" customHeight="1">
      <c r="A11" s="5">
        <v>3</v>
      </c>
      <c r="B11" s="10" t="s">
        <v>13</v>
      </c>
      <c r="C11" s="20">
        <v>39</v>
      </c>
      <c r="D11" s="20"/>
      <c r="E11" s="26">
        <v>8038.80000000001</v>
      </c>
      <c r="F11" s="26"/>
      <c r="G11" s="20">
        <v>27</v>
      </c>
      <c r="H11" s="26">
        <v>6464</v>
      </c>
      <c r="I11" s="26"/>
      <c r="J11" s="26"/>
      <c r="K11" s="20"/>
      <c r="L11" s="26"/>
      <c r="M11" s="20">
        <v>7</v>
      </c>
      <c r="N11" s="26">
        <v>1705.2</v>
      </c>
      <c r="O11" s="20">
        <f t="shared" si="1"/>
        <v>5</v>
      </c>
      <c r="P11" s="26">
        <f t="shared" si="2"/>
        <v>1218</v>
      </c>
      <c r="Q11" s="20"/>
      <c r="R11" s="26"/>
      <c r="S11" s="20">
        <v>5</v>
      </c>
      <c r="T11" s="26">
        <v>1218</v>
      </c>
      <c r="U11" s="40"/>
    </row>
    <row r="12" spans="1:21" ht="15" customHeight="1">
      <c r="A12" s="5">
        <v>4</v>
      </c>
      <c r="B12" s="10" t="s">
        <v>14</v>
      </c>
      <c r="C12" s="20">
        <v>37</v>
      </c>
      <c r="D12" s="20"/>
      <c r="E12" s="26">
        <v>9256.80000000001</v>
      </c>
      <c r="F12" s="26"/>
      <c r="G12" s="20">
        <v>35</v>
      </c>
      <c r="H12" s="26">
        <v>8524</v>
      </c>
      <c r="I12" s="26"/>
      <c r="J12" s="26"/>
      <c r="K12" s="20"/>
      <c r="L12" s="26"/>
      <c r="M12" s="20"/>
      <c r="N12" s="26"/>
      <c r="O12" s="20">
        <f t="shared" si="1"/>
        <v>2</v>
      </c>
      <c r="P12" s="26">
        <f t="shared" si="2"/>
        <v>487.2</v>
      </c>
      <c r="Q12" s="20"/>
      <c r="R12" s="26"/>
      <c r="S12" s="20">
        <v>2</v>
      </c>
      <c r="T12" s="26">
        <v>487.2</v>
      </c>
      <c r="U12" s="40"/>
    </row>
    <row r="13" spans="1:21" ht="15.75" customHeight="1">
      <c r="A13" s="5">
        <v>5</v>
      </c>
      <c r="B13" s="10" t="s">
        <v>15</v>
      </c>
      <c r="C13" s="20"/>
      <c r="D13" s="20"/>
      <c r="E13" s="26"/>
      <c r="F13" s="26"/>
      <c r="G13" s="20"/>
      <c r="H13" s="26"/>
      <c r="I13" s="26"/>
      <c r="J13" s="26"/>
      <c r="K13" s="26"/>
      <c r="L13" s="26"/>
      <c r="M13" s="26"/>
      <c r="N13" s="26"/>
      <c r="O13" s="20">
        <f t="shared" si="1"/>
        <v>0</v>
      </c>
      <c r="P13" s="26">
        <f t="shared" si="2"/>
        <v>0</v>
      </c>
      <c r="Q13" s="20"/>
      <c r="R13" s="26"/>
      <c r="S13" s="20"/>
      <c r="T13" s="26"/>
      <c r="U13" s="40"/>
    </row>
    <row r="14" spans="1:21" ht="16.5" customHeight="1">
      <c r="A14" s="5">
        <v>6</v>
      </c>
      <c r="B14" s="10" t="s">
        <v>16</v>
      </c>
      <c r="C14" s="20">
        <v>32</v>
      </c>
      <c r="D14" s="20"/>
      <c r="E14" s="26">
        <v>3897.6</v>
      </c>
      <c r="F14" s="26"/>
      <c r="G14" s="20">
        <v>32</v>
      </c>
      <c r="H14" s="26">
        <v>3883</v>
      </c>
      <c r="I14" s="26"/>
      <c r="J14" s="26"/>
      <c r="K14" s="26"/>
      <c r="L14" s="26"/>
      <c r="M14" s="26"/>
      <c r="N14" s="26"/>
      <c r="O14" s="20">
        <f t="shared" si="1"/>
        <v>0</v>
      </c>
      <c r="P14" s="26">
        <f t="shared" si="2"/>
        <v>0</v>
      </c>
      <c r="Q14" s="20"/>
      <c r="R14" s="26"/>
      <c r="S14" s="20"/>
      <c r="T14" s="26"/>
      <c r="U14" s="40"/>
    </row>
    <row r="15" spans="1:21" ht="21" customHeight="1">
      <c r="A15" s="5">
        <v>7</v>
      </c>
      <c r="B15" s="10" t="s">
        <v>17</v>
      </c>
      <c r="C15" s="20">
        <v>16</v>
      </c>
      <c r="D15" s="20"/>
      <c r="E15" s="26">
        <v>1948.8</v>
      </c>
      <c r="F15" s="26"/>
      <c r="G15" s="20">
        <v>8</v>
      </c>
      <c r="H15" s="26">
        <v>1220</v>
      </c>
      <c r="I15" s="26"/>
      <c r="J15" s="26"/>
      <c r="K15" s="26"/>
      <c r="L15" s="26"/>
      <c r="M15" s="26"/>
      <c r="N15" s="26"/>
      <c r="O15" s="20">
        <f t="shared" si="1"/>
        <v>6</v>
      </c>
      <c r="P15" s="26">
        <f t="shared" si="2"/>
        <v>730.8</v>
      </c>
      <c r="Q15" s="20"/>
      <c r="R15" s="26"/>
      <c r="S15" s="20">
        <v>6</v>
      </c>
      <c r="T15" s="26">
        <v>730.8</v>
      </c>
      <c r="U15" s="40"/>
    </row>
    <row r="16" spans="1:21" ht="33.75" customHeight="1">
      <c r="A16" s="5">
        <v>8</v>
      </c>
      <c r="B16" s="10" t="s">
        <v>18</v>
      </c>
      <c r="C16" s="26">
        <f aca="true" t="shared" si="3" ref="C16:N16">SUM(C17:C18)</f>
        <v>0</v>
      </c>
      <c r="D16" s="26">
        <f t="shared" si="3"/>
        <v>0</v>
      </c>
      <c r="E16" s="26">
        <f t="shared" si="3"/>
        <v>0</v>
      </c>
      <c r="F16" s="26">
        <f t="shared" si="3"/>
        <v>0</v>
      </c>
      <c r="G16" s="26">
        <f t="shared" si="3"/>
        <v>0</v>
      </c>
      <c r="H16" s="26">
        <f t="shared" si="3"/>
        <v>0</v>
      </c>
      <c r="I16" s="26">
        <f t="shared" si="3"/>
        <v>0</v>
      </c>
      <c r="J16" s="26">
        <f t="shared" si="3"/>
        <v>0</v>
      </c>
      <c r="K16" s="26">
        <f t="shared" si="3"/>
        <v>0</v>
      </c>
      <c r="L16" s="26">
        <f t="shared" si="3"/>
        <v>0</v>
      </c>
      <c r="M16" s="26">
        <f t="shared" si="3"/>
        <v>0</v>
      </c>
      <c r="N16" s="26">
        <f t="shared" si="3"/>
        <v>0</v>
      </c>
      <c r="O16" s="26">
        <f t="shared" si="1"/>
        <v>0</v>
      </c>
      <c r="P16" s="26">
        <f t="shared" si="2"/>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 t="shared" si="1"/>
        <v>0</v>
      </c>
      <c r="P17" s="26">
        <f t="shared" si="2"/>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 t="shared" si="1"/>
        <v>0</v>
      </c>
      <c r="P18" s="26">
        <f t="shared" si="2"/>
        <v>0</v>
      </c>
      <c r="Q18" s="20"/>
      <c r="R18" s="26"/>
      <c r="S18" s="20"/>
      <c r="T18" s="26"/>
      <c r="U18" s="40"/>
    </row>
    <row r="19" spans="1:21" ht="17.25" customHeight="1">
      <c r="A19" s="5">
        <v>11</v>
      </c>
      <c r="B19" s="10" t="s">
        <v>20</v>
      </c>
      <c r="C19" s="20">
        <v>1</v>
      </c>
      <c r="D19" s="20"/>
      <c r="E19" s="26">
        <v>121.8</v>
      </c>
      <c r="F19" s="26"/>
      <c r="G19" s="20">
        <v>1</v>
      </c>
      <c r="H19" s="26">
        <v>122</v>
      </c>
      <c r="I19" s="26"/>
      <c r="J19" s="26"/>
      <c r="K19" s="20"/>
      <c r="L19" s="26"/>
      <c r="M19" s="20"/>
      <c r="N19" s="26"/>
      <c r="O19" s="20">
        <f t="shared" si="1"/>
        <v>0</v>
      </c>
      <c r="P19" s="26">
        <f t="shared" si="2"/>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 t="shared" si="1"/>
        <v>0</v>
      </c>
      <c r="P20" s="26">
        <f t="shared" si="2"/>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 t="shared" si="1"/>
        <v>0</v>
      </c>
      <c r="P21" s="26">
        <f t="shared" si="2"/>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 t="shared" si="1"/>
        <v>0</v>
      </c>
      <c r="P22" s="26">
        <f t="shared" si="2"/>
        <v>0</v>
      </c>
      <c r="Q22" s="20"/>
      <c r="R22" s="26"/>
      <c r="S22" s="20"/>
      <c r="T22" s="26"/>
      <c r="U22" s="40"/>
    </row>
    <row r="23" spans="1:21" ht="17.25" customHeight="1">
      <c r="A23" s="5">
        <v>15</v>
      </c>
      <c r="B23" s="10" t="s">
        <v>24</v>
      </c>
      <c r="C23" s="20">
        <v>1</v>
      </c>
      <c r="D23" s="20"/>
      <c r="E23" s="26">
        <v>121.8</v>
      </c>
      <c r="F23" s="26"/>
      <c r="G23" s="20">
        <v>1</v>
      </c>
      <c r="H23" s="26">
        <v>122</v>
      </c>
      <c r="I23" s="26"/>
      <c r="J23" s="26"/>
      <c r="K23" s="20"/>
      <c r="L23" s="26"/>
      <c r="M23" s="20"/>
      <c r="N23" s="26"/>
      <c r="O23" s="20">
        <f t="shared" si="1"/>
        <v>0</v>
      </c>
      <c r="P23" s="26">
        <f t="shared" si="2"/>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 t="shared" si="1"/>
        <v>0</v>
      </c>
      <c r="P25" s="26">
        <f t="shared" si="2"/>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 t="shared" si="1"/>
        <v>0</v>
      </c>
      <c r="P26" s="26">
        <f t="shared" si="2"/>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4</v>
      </c>
      <c r="D44" s="41">
        <f t="shared" si="7"/>
        <v>0</v>
      </c>
      <c r="E44" s="42">
        <f t="shared" si="7"/>
        <v>292.32</v>
      </c>
      <c r="F44" s="42">
        <f t="shared" si="7"/>
        <v>0</v>
      </c>
      <c r="G44" s="41">
        <f t="shared" si="7"/>
        <v>3</v>
      </c>
      <c r="H44" s="42">
        <f t="shared" si="7"/>
        <v>219</v>
      </c>
      <c r="I44" s="41">
        <f t="shared" si="7"/>
        <v>0</v>
      </c>
      <c r="J44" s="42">
        <f t="shared" si="7"/>
        <v>0</v>
      </c>
      <c r="K44" s="41">
        <f t="shared" si="7"/>
        <v>0</v>
      </c>
      <c r="L44" s="42">
        <f t="shared" si="7"/>
        <v>0</v>
      </c>
      <c r="M44" s="41">
        <f t="shared" si="7"/>
        <v>0</v>
      </c>
      <c r="N44" s="42">
        <f t="shared" si="7"/>
        <v>0</v>
      </c>
      <c r="O44" s="41">
        <f t="shared" si="7"/>
        <v>0</v>
      </c>
      <c r="P44" s="42">
        <f t="shared" si="7"/>
        <v>0</v>
      </c>
      <c r="Q44" s="41">
        <f t="shared" si="7"/>
        <v>0</v>
      </c>
      <c r="R44" s="42">
        <f t="shared" si="7"/>
        <v>0</v>
      </c>
      <c r="S44" s="41">
        <f t="shared" si="7"/>
        <v>0</v>
      </c>
      <c r="T44" s="42">
        <f t="shared" si="7"/>
        <v>0</v>
      </c>
      <c r="U44" s="40"/>
    </row>
    <row r="45" spans="1:21" ht="12.75">
      <c r="A45" s="5">
        <v>37</v>
      </c>
      <c r="B45" s="10" t="s">
        <v>41</v>
      </c>
      <c r="C45" s="20"/>
      <c r="D45" s="20"/>
      <c r="E45" s="26"/>
      <c r="F45" s="26"/>
      <c r="G45" s="20"/>
      <c r="H45" s="26"/>
      <c r="I45" s="26"/>
      <c r="J45" s="26"/>
      <c r="K45" s="20"/>
      <c r="L45" s="26"/>
      <c r="M45" s="20"/>
      <c r="N45" s="26"/>
      <c r="O45" s="20">
        <f aca="true" t="shared" si="8" ref="O45:P51">SUM(Q45,S45)</f>
        <v>0</v>
      </c>
      <c r="P45" s="26">
        <f t="shared" si="8"/>
        <v>0</v>
      </c>
      <c r="Q45" s="20"/>
      <c r="R45" s="26"/>
      <c r="S45" s="20"/>
      <c r="T45" s="26"/>
      <c r="U45" s="40"/>
    </row>
    <row r="46" spans="1:21" ht="15" customHeight="1">
      <c r="A46" s="5">
        <v>38</v>
      </c>
      <c r="B46" s="10" t="s">
        <v>42</v>
      </c>
      <c r="C46" s="20">
        <v>4</v>
      </c>
      <c r="D46" s="20"/>
      <c r="E46" s="26">
        <v>292.32</v>
      </c>
      <c r="F46" s="26"/>
      <c r="G46" s="20">
        <v>3</v>
      </c>
      <c r="H46" s="26">
        <v>219</v>
      </c>
      <c r="I46" s="26"/>
      <c r="J46" s="26"/>
      <c r="K46" s="20"/>
      <c r="L46" s="26"/>
      <c r="M46" s="20"/>
      <c r="N46" s="26"/>
      <c r="O46" s="20">
        <f t="shared" si="8"/>
        <v>0</v>
      </c>
      <c r="P46" s="26">
        <f t="shared" si="8"/>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 t="shared" si="8"/>
        <v>0</v>
      </c>
      <c r="P47" s="26">
        <f t="shared" si="8"/>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 t="shared" si="8"/>
        <v>0</v>
      </c>
      <c r="P48" s="26">
        <f t="shared" si="8"/>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10</v>
      </c>
      <c r="D52" s="41">
        <f t="shared" si="9"/>
        <v>0</v>
      </c>
      <c r="E52" s="42">
        <f t="shared" si="9"/>
        <v>18</v>
      </c>
      <c r="F52" s="42">
        <f t="shared" si="9"/>
        <v>0</v>
      </c>
      <c r="G52" s="41">
        <f t="shared" si="9"/>
        <v>6</v>
      </c>
      <c r="H52" s="42">
        <f t="shared" si="9"/>
        <v>33</v>
      </c>
      <c r="I52" s="41">
        <f t="shared" si="9"/>
        <v>0</v>
      </c>
      <c r="J52" s="42">
        <f t="shared" si="9"/>
        <v>0</v>
      </c>
      <c r="K52" s="41">
        <f t="shared" si="9"/>
        <v>0</v>
      </c>
      <c r="L52" s="42">
        <f t="shared" si="9"/>
        <v>0</v>
      </c>
      <c r="M52" s="41">
        <f t="shared" si="9"/>
        <v>0</v>
      </c>
      <c r="N52" s="42">
        <f t="shared" si="9"/>
        <v>0</v>
      </c>
      <c r="O52" s="41">
        <f t="shared" si="9"/>
        <v>2</v>
      </c>
      <c r="P52" s="42">
        <f t="shared" si="9"/>
        <v>0</v>
      </c>
      <c r="Q52" s="41">
        <f t="shared" si="9"/>
        <v>0</v>
      </c>
      <c r="R52" s="42">
        <f t="shared" si="9"/>
        <v>0</v>
      </c>
      <c r="S52" s="41">
        <f t="shared" si="9"/>
        <v>2</v>
      </c>
      <c r="T52" s="42">
        <f t="shared" si="9"/>
        <v>0</v>
      </c>
      <c r="U52" s="40"/>
    </row>
    <row r="53" spans="1:21" ht="12.75">
      <c r="A53" s="5">
        <v>45</v>
      </c>
      <c r="B53" s="10" t="s">
        <v>45</v>
      </c>
      <c r="C53" s="20">
        <v>3</v>
      </c>
      <c r="D53" s="20">
        <v>0</v>
      </c>
      <c r="E53" s="26">
        <v>3</v>
      </c>
      <c r="F53" s="20">
        <v>0</v>
      </c>
      <c r="G53" s="20">
        <v>3</v>
      </c>
      <c r="H53" s="26">
        <v>3</v>
      </c>
      <c r="I53" s="26"/>
      <c r="J53" s="26"/>
      <c r="K53" s="20"/>
      <c r="L53" s="26"/>
      <c r="M53" s="20"/>
      <c r="N53" s="26"/>
      <c r="O53" s="20">
        <f aca="true" t="shared" si="10" ref="O53:P58">SUM(Q53,S53)</f>
        <v>0</v>
      </c>
      <c r="P53" s="26">
        <f t="shared" si="10"/>
        <v>0</v>
      </c>
      <c r="Q53" s="20"/>
      <c r="R53" s="26"/>
      <c r="S53" s="20"/>
      <c r="T53" s="26"/>
      <c r="U53" s="40"/>
    </row>
    <row r="54" spans="1:21" ht="22.5" customHeight="1">
      <c r="A54" s="5">
        <v>46</v>
      </c>
      <c r="B54" s="10" t="s">
        <v>46</v>
      </c>
      <c r="C54" s="20">
        <v>6</v>
      </c>
      <c r="D54" s="20">
        <v>0</v>
      </c>
      <c r="E54" s="26"/>
      <c r="F54" s="20">
        <v>0</v>
      </c>
      <c r="G54" s="20">
        <v>2</v>
      </c>
      <c r="H54" s="26">
        <v>15</v>
      </c>
      <c r="I54" s="26"/>
      <c r="J54" s="26"/>
      <c r="K54" s="20"/>
      <c r="L54" s="26"/>
      <c r="M54" s="20"/>
      <c r="N54" s="26"/>
      <c r="O54" s="20">
        <f t="shared" si="10"/>
        <v>2</v>
      </c>
      <c r="P54" s="26">
        <f t="shared" si="10"/>
        <v>0</v>
      </c>
      <c r="Q54" s="20"/>
      <c r="R54" s="26"/>
      <c r="S54" s="20">
        <v>2</v>
      </c>
      <c r="T54" s="26"/>
      <c r="U54" s="40"/>
    </row>
    <row r="55" spans="1:21" ht="24.75" customHeight="1">
      <c r="A55" s="5">
        <v>47</v>
      </c>
      <c r="B55" s="10" t="s">
        <v>47</v>
      </c>
      <c r="C55" s="20"/>
      <c r="D55" s="20">
        <v>0</v>
      </c>
      <c r="E55" s="26"/>
      <c r="F55" s="20">
        <v>0</v>
      </c>
      <c r="G55" s="20"/>
      <c r="H55" s="26"/>
      <c r="I55" s="26"/>
      <c r="J55" s="26"/>
      <c r="K55" s="20"/>
      <c r="L55" s="26"/>
      <c r="M55" s="20"/>
      <c r="N55" s="26"/>
      <c r="O55" s="20">
        <f t="shared" si="10"/>
        <v>0</v>
      </c>
      <c r="P55" s="26">
        <f t="shared" si="10"/>
        <v>0</v>
      </c>
      <c r="Q55" s="20"/>
      <c r="R55" s="26"/>
      <c r="S55" s="20"/>
      <c r="T55" s="26"/>
      <c r="U55" s="40"/>
    </row>
    <row r="56" spans="1:21" ht="24" customHeight="1">
      <c r="A56" s="5">
        <v>48</v>
      </c>
      <c r="B56" s="10" t="s">
        <v>48</v>
      </c>
      <c r="C56" s="20">
        <v>1</v>
      </c>
      <c r="D56" s="20">
        <v>0</v>
      </c>
      <c r="E56" s="26">
        <v>15</v>
      </c>
      <c r="F56" s="20">
        <v>0</v>
      </c>
      <c r="G56" s="20">
        <v>1</v>
      </c>
      <c r="H56" s="26">
        <v>15</v>
      </c>
      <c r="I56" s="26"/>
      <c r="J56" s="26"/>
      <c r="K56" s="20"/>
      <c r="L56" s="26"/>
      <c r="M56" s="20"/>
      <c r="N56" s="26"/>
      <c r="O56" s="20">
        <f t="shared" si="10"/>
        <v>0</v>
      </c>
      <c r="P56" s="26">
        <f t="shared" si="10"/>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 t="shared" si="10"/>
        <v>0</v>
      </c>
      <c r="P57" s="26">
        <f t="shared" si="10"/>
        <v>0</v>
      </c>
      <c r="Q57" s="20"/>
      <c r="R57" s="26"/>
      <c r="S57" s="20"/>
      <c r="T57" s="26"/>
      <c r="U57" s="40"/>
    </row>
    <row r="58" spans="1:21" ht="43.5" customHeight="1">
      <c r="A58" s="5">
        <v>50</v>
      </c>
      <c r="B58" s="12" t="s">
        <v>50</v>
      </c>
      <c r="C58" s="20">
        <v>187</v>
      </c>
      <c r="D58" s="20">
        <v>0</v>
      </c>
      <c r="E58" s="26">
        <v>6832.97999999999</v>
      </c>
      <c r="F58" s="20">
        <v>0</v>
      </c>
      <c r="G58" s="20">
        <v>83</v>
      </c>
      <c r="H58" s="26">
        <v>3071</v>
      </c>
      <c r="I58" s="26"/>
      <c r="J58" s="26"/>
      <c r="K58" s="20"/>
      <c r="L58" s="26"/>
      <c r="M58" s="20">
        <v>187</v>
      </c>
      <c r="N58" s="26">
        <v>6832.97999999999</v>
      </c>
      <c r="O58" s="20">
        <f t="shared" si="10"/>
        <v>0</v>
      </c>
      <c r="P58" s="26">
        <f t="shared" si="10"/>
        <v>0</v>
      </c>
      <c r="Q58" s="20"/>
      <c r="R58" s="26"/>
      <c r="S58" s="20"/>
      <c r="T58" s="26"/>
      <c r="U58" s="40"/>
    </row>
    <row r="59" spans="1:21" ht="15.75" customHeight="1">
      <c r="A59" s="5">
        <v>51</v>
      </c>
      <c r="B59" s="13" t="s">
        <v>51</v>
      </c>
      <c r="C59" s="42">
        <f aca="true" t="shared" si="11" ref="C59:T59">SUM(C9,C28,C44,C52,C58)</f>
        <v>557</v>
      </c>
      <c r="D59" s="42">
        <f t="shared" si="11"/>
        <v>0</v>
      </c>
      <c r="E59" s="42">
        <f t="shared" si="11"/>
        <v>115184.17000000016</v>
      </c>
      <c r="F59" s="42">
        <f t="shared" si="11"/>
        <v>0</v>
      </c>
      <c r="G59" s="42">
        <f t="shared" si="11"/>
        <v>319</v>
      </c>
      <c r="H59" s="42">
        <f t="shared" si="11"/>
        <v>82861</v>
      </c>
      <c r="I59" s="42">
        <f t="shared" si="11"/>
        <v>0</v>
      </c>
      <c r="J59" s="42">
        <f t="shared" si="11"/>
        <v>0</v>
      </c>
      <c r="K59" s="42">
        <f t="shared" si="11"/>
        <v>0</v>
      </c>
      <c r="L59" s="42">
        <f t="shared" si="11"/>
        <v>0</v>
      </c>
      <c r="M59" s="42">
        <f t="shared" si="11"/>
        <v>229</v>
      </c>
      <c r="N59" s="42">
        <f t="shared" si="11"/>
        <v>17064.18</v>
      </c>
      <c r="O59" s="42">
        <f t="shared" si="11"/>
        <v>85</v>
      </c>
      <c r="P59" s="42">
        <f t="shared" si="11"/>
        <v>19488</v>
      </c>
      <c r="Q59" s="42">
        <f t="shared" si="11"/>
        <v>0</v>
      </c>
      <c r="R59" s="42">
        <f t="shared" si="11"/>
        <v>0</v>
      </c>
      <c r="S59" s="42">
        <f t="shared" si="11"/>
        <v>85</v>
      </c>
      <c r="T59" s="42">
        <f t="shared" si="11"/>
        <v>19488</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&amp;L27B109C0&amp;CФорма № 10 (судовий збір), Підрозділ: Володарсько-Волинський районний суд Житомирської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25">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5">
        <f>SUM(E6:E31)</f>
        <v>85</v>
      </c>
      <c r="F5" s="86">
        <f>SUM(F6:F31)</f>
        <v>19488</v>
      </c>
      <c r="G5" s="40"/>
    </row>
    <row r="6" spans="1:7" ht="15">
      <c r="A6" s="43">
        <v>2</v>
      </c>
      <c r="B6" s="54" t="s">
        <v>78</v>
      </c>
      <c r="C6" s="64"/>
      <c r="D6" s="69"/>
      <c r="E6" s="72">
        <v>14</v>
      </c>
      <c r="F6" s="77">
        <v>3410.4</v>
      </c>
      <c r="G6" s="40"/>
    </row>
    <row r="7" spans="1:7" ht="15">
      <c r="A7" s="43">
        <v>3</v>
      </c>
      <c r="B7" s="54" t="s">
        <v>79</v>
      </c>
      <c r="C7" s="64"/>
      <c r="D7" s="69"/>
      <c r="E7" s="72">
        <v>2</v>
      </c>
      <c r="F7" s="77">
        <v>487.2</v>
      </c>
      <c r="G7" s="40"/>
    </row>
    <row r="8" spans="1:7" ht="15">
      <c r="A8" s="43">
        <v>4</v>
      </c>
      <c r="B8" s="54" t="s">
        <v>80</v>
      </c>
      <c r="C8" s="64"/>
      <c r="D8" s="69"/>
      <c r="E8" s="72">
        <v>42</v>
      </c>
      <c r="F8" s="77">
        <v>10231.2</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5">
      <c r="A11" s="43">
        <v>7</v>
      </c>
      <c r="B11" s="55" t="s">
        <v>82</v>
      </c>
      <c r="C11" s="65"/>
      <c r="D11" s="70"/>
      <c r="E11" s="72"/>
      <c r="F11" s="77"/>
      <c r="G11" s="40"/>
    </row>
    <row r="12" spans="1:7" ht="15">
      <c r="A12" s="43">
        <v>8</v>
      </c>
      <c r="B12" s="55" t="s">
        <v>83</v>
      </c>
      <c r="C12" s="65"/>
      <c r="D12" s="70"/>
      <c r="E12" s="72"/>
      <c r="F12" s="77"/>
      <c r="G12" s="40"/>
    </row>
    <row r="13" spans="1:7" ht="15">
      <c r="A13" s="43">
        <v>9</v>
      </c>
      <c r="B13" s="55" t="s">
        <v>84</v>
      </c>
      <c r="C13" s="65"/>
      <c r="D13" s="70"/>
      <c r="E13" s="72">
        <v>10</v>
      </c>
      <c r="F13" s="77">
        <v>1218</v>
      </c>
      <c r="G13" s="40"/>
    </row>
    <row r="14" spans="1:7" ht="37.5" customHeight="1">
      <c r="A14" s="43">
        <v>10</v>
      </c>
      <c r="B14" s="54" t="s">
        <v>85</v>
      </c>
      <c r="C14" s="64"/>
      <c r="D14" s="69"/>
      <c r="E14" s="72"/>
      <c r="F14" s="77"/>
      <c r="G14" s="78"/>
    </row>
    <row r="15" spans="1:7" ht="15">
      <c r="A15" s="43">
        <v>11</v>
      </c>
      <c r="B15" s="55" t="s">
        <v>86</v>
      </c>
      <c r="C15" s="65"/>
      <c r="D15" s="70"/>
      <c r="E15" s="72">
        <v>3</v>
      </c>
      <c r="F15" s="77">
        <v>730.8</v>
      </c>
      <c r="G15" s="40"/>
    </row>
    <row r="16" spans="1:7" ht="15">
      <c r="A16" s="43">
        <v>12</v>
      </c>
      <c r="B16" s="55" t="s">
        <v>87</v>
      </c>
      <c r="C16" s="65"/>
      <c r="D16" s="70"/>
      <c r="E16" s="72">
        <v>1</v>
      </c>
      <c r="F16" s="77">
        <v>243.6</v>
      </c>
      <c r="G16" s="40"/>
    </row>
    <row r="17" spans="1:7" ht="15">
      <c r="A17" s="43">
        <v>13</v>
      </c>
      <c r="B17" s="56" t="s">
        <v>88</v>
      </c>
      <c r="C17" s="56"/>
      <c r="D17" s="56"/>
      <c r="E17" s="72">
        <v>13</v>
      </c>
      <c r="F17" s="77">
        <v>3166.8</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&amp;L27B109C0&amp;CФорма № 10 (судовий збір), Підрозділ: Володарсько-Волинський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9" t="s">
        <v>125</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122</v>
      </c>
      <c r="E5" s="121"/>
      <c r="F5" s="121"/>
      <c r="G5" s="91"/>
      <c r="H5" s="91"/>
    </row>
    <row r="6" spans="4:6" ht="12.75" customHeight="1">
      <c r="D6" s="6"/>
      <c r="E6" s="130" t="s">
        <v>126</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127</v>
      </c>
      <c r="F10" s="97"/>
      <c r="G10" s="129" t="s">
        <v>137</v>
      </c>
    </row>
    <row r="11" spans="1:7" ht="12.75" customHeight="1">
      <c r="A11" s="87"/>
      <c r="B11" s="94"/>
      <c r="C11" s="111"/>
      <c r="D11" s="123"/>
      <c r="E11" s="133"/>
      <c r="F11" s="97"/>
      <c r="G11" s="142" t="s">
        <v>138</v>
      </c>
    </row>
    <row r="12" spans="1:7" ht="37.5" customHeight="1">
      <c r="A12" s="87"/>
      <c r="B12" s="95" t="s">
        <v>107</v>
      </c>
      <c r="C12" s="112"/>
      <c r="D12" s="124"/>
      <c r="E12" s="134" t="s">
        <v>128</v>
      </c>
      <c r="F12" s="97"/>
      <c r="G12" s="142"/>
    </row>
    <row r="13" spans="1:7" ht="12.75" customHeight="1">
      <c r="A13" s="87"/>
      <c r="B13" s="96"/>
      <c r="C13" s="113"/>
      <c r="D13" s="125"/>
      <c r="E13" s="134"/>
      <c r="F13" s="40"/>
      <c r="G13" s="143" t="s">
        <v>139</v>
      </c>
    </row>
    <row r="14" spans="1:8" ht="12.75" customHeight="1">
      <c r="A14" s="87"/>
      <c r="B14" s="95" t="s">
        <v>108</v>
      </c>
      <c r="C14" s="112"/>
      <c r="D14" s="124"/>
      <c r="E14" s="135" t="s">
        <v>128</v>
      </c>
      <c r="F14" s="140" t="s">
        <v>133</v>
      </c>
      <c r="G14" s="144"/>
      <c r="H14" s="144"/>
    </row>
    <row r="15" spans="1:8" ht="12.75" customHeight="1">
      <c r="A15" s="87"/>
      <c r="B15" s="95"/>
      <c r="C15" s="112"/>
      <c r="D15" s="124"/>
      <c r="E15" s="135"/>
      <c r="F15" s="140" t="s">
        <v>134</v>
      </c>
      <c r="G15" s="144"/>
      <c r="H15" s="144"/>
    </row>
    <row r="16" spans="1:6" ht="12.75" customHeight="1">
      <c r="A16" s="87"/>
      <c r="B16" s="97"/>
      <c r="C16" s="102"/>
      <c r="D16" s="87"/>
      <c r="E16" s="136"/>
      <c r="F16" s="40"/>
    </row>
    <row r="17" spans="1:8" ht="12.75" customHeight="1">
      <c r="A17" s="87"/>
      <c r="B17" s="95" t="s">
        <v>109</v>
      </c>
      <c r="C17" s="112"/>
      <c r="D17" s="124"/>
      <c r="E17" s="135" t="s">
        <v>128</v>
      </c>
      <c r="F17" s="141" t="s">
        <v>135</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128</v>
      </c>
      <c r="F20" s="105"/>
      <c r="G20" s="62"/>
      <c r="H20" s="62"/>
    </row>
    <row r="21" spans="1:8" ht="12.75" customHeight="1">
      <c r="A21" s="87"/>
      <c r="B21" s="95"/>
      <c r="C21" s="112"/>
      <c r="D21" s="124"/>
      <c r="E21" s="135"/>
      <c r="F21" s="140" t="s">
        <v>136</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129</v>
      </c>
      <c r="F25" s="40"/>
    </row>
    <row r="26" spans="1:6" ht="12.75" customHeight="1">
      <c r="A26" s="88"/>
      <c r="B26" s="98" t="s">
        <v>114</v>
      </c>
      <c r="C26" s="114"/>
      <c r="D26" s="126"/>
      <c r="E26" s="137" t="s">
        <v>130</v>
      </c>
      <c r="F26" s="40"/>
    </row>
    <row r="27" spans="1:6" ht="12.75" customHeight="1">
      <c r="A27" s="88"/>
      <c r="B27" s="99"/>
      <c r="C27" s="15"/>
      <c r="D27" s="87"/>
      <c r="E27" s="136"/>
      <c r="F27" s="40"/>
    </row>
    <row r="28" spans="1:6" ht="12.75" customHeight="1">
      <c r="A28" s="88"/>
      <c r="B28" s="95" t="s">
        <v>115</v>
      </c>
      <c r="C28" s="112"/>
      <c r="D28" s="124"/>
      <c r="E28" s="138" t="s">
        <v>131</v>
      </c>
      <c r="F28" s="40"/>
    </row>
    <row r="29" spans="1:6" ht="12.75" customHeight="1">
      <c r="A29" s="88"/>
      <c r="B29" s="100"/>
      <c r="C29" s="115"/>
      <c r="D29" s="127"/>
      <c r="E29" s="139" t="s">
        <v>132</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123</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124</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1</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&amp;L27B109C0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2014-07-09T08:46:59Z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збір)_00276_2.2014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27B109C0</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